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antony.edwards\Downloads\"/>
    </mc:Choice>
  </mc:AlternateContent>
  <xr:revisionPtr revIDLastSave="0" documentId="13_ncr:1_{66CAFA08-5080-4D12-93B5-BC3F83783DF4}" xr6:coauthVersionLast="47" xr6:coauthVersionMax="47" xr10:uidLastSave="{00000000-0000-0000-0000-000000000000}"/>
  <bookViews>
    <workbookView xWindow="-120" yWindow="-120" windowWidth="29040" windowHeight="15720" tabRatio="500" xr2:uid="{00000000-000D-0000-FFFF-FFFF00000000}"/>
  </bookViews>
  <sheets>
    <sheet name="RATES" sheetId="1" r:id="rId1"/>
    <sheet name="BOOKING NOTES" sheetId="2" r:id="rId2"/>
  </sheets>
  <definedNames>
    <definedName name="_xlnm.Print_Area" localSheetId="1">'BOOKING NOTES'!$A$1:$C$19</definedName>
    <definedName name="_xlnm.Print_Area" localSheetId="0">RATES!$A$1:$I$45</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6" i="1" l="1"/>
  <c r="F7" i="1"/>
  <c r="F5" i="1"/>
  <c r="F4" i="1"/>
  <c r="E6" i="1"/>
  <c r="E7" i="1"/>
  <c r="E5" i="1"/>
  <c r="E4" i="1"/>
  <c r="D6" i="1"/>
  <c r="D7" i="1"/>
  <c r="D5" i="1"/>
  <c r="D4" i="1"/>
</calcChain>
</file>

<file path=xl/sharedStrings.xml><?xml version="1.0" encoding="utf-8"?>
<sst xmlns="http://schemas.openxmlformats.org/spreadsheetml/2006/main" count="140" uniqueCount="101">
  <si>
    <t>Darke</t>
  </si>
  <si>
    <t>Wood</t>
  </si>
  <si>
    <t>Magdalene</t>
  </si>
  <si>
    <t>Julian</t>
  </si>
  <si>
    <t>Choir room/Parish office</t>
  </si>
  <si>
    <t>-</t>
  </si>
  <si>
    <t>Notes</t>
  </si>
  <si>
    <t>Gardens</t>
  </si>
  <si>
    <t>*</t>
  </si>
  <si>
    <t>Note: 3 hour minimum hire required</t>
  </si>
  <si>
    <t>+</t>
  </si>
  <si>
    <t>Nave (including rear nave)</t>
  </si>
  <si>
    <t>Rear nave only</t>
  </si>
  <si>
    <t>Other notes</t>
  </si>
  <si>
    <t>WC 1: toilet, sink, baby changing, shower, disabled access</t>
  </si>
  <si>
    <t>Block/ Term per hour ^</t>
  </si>
  <si>
    <t>^</t>
  </si>
  <si>
    <t>20% discount for not-for-profit/charitable community groups (e.g., AA, NA, etc.)</t>
  </si>
  <si>
    <t>mezzanine, 15 steps</t>
  </si>
  <si>
    <t>Above chapel, 20 steps</t>
  </si>
  <si>
    <t>ground, step-free</t>
  </si>
  <si>
    <t>Room</t>
  </si>
  <si>
    <t>Room specs</t>
  </si>
  <si>
    <t>WC 2: toilet, sink, mirror</t>
  </si>
  <si>
    <t>Available upon request</t>
  </si>
  <si>
    <t>Vacuum cleaner, brush/pan, basic clean-up supplies</t>
  </si>
  <si>
    <t xml:space="preserve">   </t>
  </si>
  <si>
    <t>large folding tables (1 x 2 meters)</t>
  </si>
  <si>
    <t>small folding tables (1 x 1.5 meter)</t>
  </si>
  <si>
    <t>folding chairs (grey)</t>
  </si>
  <si>
    <t>extension lead</t>
  </si>
  <si>
    <t>church organ (qualified organists only)</t>
  </si>
  <si>
    <t>Kitchen: hob, oven, microwave, kettle, crockery, cutlery, dishwasher, steel butler trolley</t>
  </si>
  <si>
    <t>varies</t>
  </si>
  <si>
    <t>amplifier + mic (belongs to Emmanuel School)</t>
  </si>
  <si>
    <t>digital media projector (belongs to Emmanuel School)</t>
  </si>
  <si>
    <t>n/a</t>
  </si>
  <si>
    <t>Pews/benches (assorted small, large), those on the sides can be placed in rear nave</t>
  </si>
  <si>
    <t>RN</t>
  </si>
  <si>
    <t>PO</t>
  </si>
  <si>
    <t>GA</t>
  </si>
  <si>
    <t>NV</t>
  </si>
  <si>
    <t>£2.50/week per unit (approx 1/2 cupboard vertical)</t>
  </si>
  <si>
    <t>4 to 6</t>
  </si>
  <si>
    <t>9AM</t>
  </si>
  <si>
    <t>7-10PM by agreement</t>
  </si>
  <si>
    <t>after 5PM by agreement</t>
  </si>
  <si>
    <t>coat rail and hangers</t>
  </si>
  <si>
    <t>NOT OURS please ask before using</t>
  </si>
  <si>
    <t>fan/oil radiator style portable heater</t>
  </si>
  <si>
    <t>all spaces BULK DAY RATE, non-exclusive</t>
  </si>
  <si>
    <t>Party</t>
  </si>
  <si>
    <t>Rear Nave + Wood Rm 2</t>
  </si>
  <si>
    <t>50-75</t>
  </si>
  <si>
    <t>NOTES</t>
  </si>
  <si>
    <t>not available for booking at this time, though we allow bouncy castle or other soft play hire</t>
  </si>
  <si>
    <t>This is only hireable upon prior arrangement with Father Jonathan, and not available when PA is working during the day.</t>
  </si>
  <si>
    <t>We allow erection of bouncy castle in rear nave provided the vendor is fully insured and lays down protective surface for the unit. Hirer must book both Rear Nave and Wood Rm 2 at the same time.</t>
  </si>
  <si>
    <t>This is hireable at £250/day (e.g., 8-4P, 9-5P, 10-6P) with exception that that some rooms have long-standing hires in them and thus are not available. E.g Kube Family Club on Wednesdays.</t>
  </si>
  <si>
    <t>Saturdays only. For parties/receptions/events, combined hire fee of £55/hour (3-hour minimum) + £deposit (£100). For late hire (6:00PM til late), in addition to hire fee and deposit, we require additional caretaker's fee + cleaning fee.</t>
  </si>
  <si>
    <t>Adjacent to kitchen</t>
  </si>
  <si>
    <t>Altar</t>
  </si>
  <si>
    <t>This is strictly a no-go area for hires, particularly around the alter, choir, and organ.</t>
  </si>
  <si>
    <t>The party room, generally bookable Saturdays from 2PM, 3-hour minimum. We do not allow push pins, staples, tacks, nails, tape, glue, etc of any kind onto the walls, doors, brickwork, woodwork, cabinets, etc. as our building is listed. If you must hang things, we have found blue tack works well enough for most things and is least likely to cause damage.</t>
  </si>
  <si>
    <t>Mezzanine room. In cold weather, we have trouble maintaining comfortable temperature in this room.</t>
  </si>
  <si>
    <t>Mezzanine room above Wood Room.</t>
  </si>
  <si>
    <t>The rooms are not particularly well sound-proofed and so noise from activities can possibly impact other rooms. Noise impact is of particular concern to groups engaging in activities such as yoga/meditation, language learning, or other quite study. Groups that produce noise which may impact others include:
- baby singing/dancing
- Spencer Stage and other performance/dance troupes
- JiuJitsu</t>
  </si>
  <si>
    <t>Nazareth Chapel</t>
  </si>
  <si>
    <t>This is usually what we book for concerts/performances; otherwise, during hire of other spaces, the altar/choir/organ area is a no-go area.</t>
  </si>
  <si>
    <t>Saturdays - NA</t>
  </si>
  <si>
    <t>On Saturdays from 12-2PM, we have Narcotics Anonymous group booked in the Julian Room 3, and therefore, to the best of our ability we do not allow any other groups booked at the same time anywhere in the church to preserve anonymity of the NA group attendess.</t>
  </si>
  <si>
    <t>GENERAL  NOTES</t>
  </si>
  <si>
    <t>Noise</t>
  </si>
  <si>
    <t>Heating</t>
  </si>
  <si>
    <t>all heating is through electric under-floor heating, which is adjustable with a thermostat in each room. However, we have found the mezzanine rooms especially are difficult to keep at a comfortable temperature in cold weather due to the lack of insulation and being located under the roof. As such, we have provided portable oil radiators for these rooms, which when switched on an hour before the room is hired, seems to help noticeably.</t>
  </si>
  <si>
    <t>Altar, Choir, organ</t>
  </si>
  <si>
    <t>foam mats</t>
  </si>
  <si>
    <t>Refundable deposit (£75 Wood Room only, £100 Wood Room and Rear Nave) required, returnable when room is clean/undamaged</t>
  </si>
  <si>
    <t>upright piano (Darke room)</t>
  </si>
  <si>
    <r>
      <t>16 m</t>
    </r>
    <r>
      <rPr>
        <vertAlign val="superscript"/>
        <sz val="16"/>
        <color theme="1"/>
        <rFont val="Calibri (Body)"/>
      </rPr>
      <t>2</t>
    </r>
    <r>
      <rPr>
        <sz val="16"/>
        <color theme="1"/>
        <rFont val="Calibri"/>
        <family val="2"/>
        <scheme val="minor"/>
      </rPr>
      <t xml:space="preserve"> / 172 ft</t>
    </r>
    <r>
      <rPr>
        <vertAlign val="superscript"/>
        <sz val="16"/>
        <color theme="1"/>
        <rFont val="Calibri (Body)"/>
      </rPr>
      <t>2</t>
    </r>
  </si>
  <si>
    <r>
      <t>35 m</t>
    </r>
    <r>
      <rPr>
        <vertAlign val="superscript"/>
        <sz val="16"/>
        <color theme="1"/>
        <rFont val="Calibri (Body)"/>
      </rPr>
      <t>2</t>
    </r>
    <r>
      <rPr>
        <sz val="16"/>
        <color theme="1"/>
        <rFont val="Calibri"/>
        <family val="2"/>
        <scheme val="minor"/>
      </rPr>
      <t xml:space="preserve"> / 377 ft</t>
    </r>
    <r>
      <rPr>
        <vertAlign val="superscript"/>
        <sz val="16"/>
        <color theme="1"/>
        <rFont val="Calibri (Body)"/>
      </rPr>
      <t>2</t>
    </r>
  </si>
  <si>
    <r>
      <t>30 m</t>
    </r>
    <r>
      <rPr>
        <vertAlign val="superscript"/>
        <sz val="16"/>
        <color theme="1"/>
        <rFont val="Calibri (Body)"/>
      </rPr>
      <t>2</t>
    </r>
    <r>
      <rPr>
        <sz val="16"/>
        <color theme="1"/>
        <rFont val="Calibri"/>
        <family val="2"/>
        <scheme val="minor"/>
      </rPr>
      <t xml:space="preserve"> / 323 ft</t>
    </r>
    <r>
      <rPr>
        <vertAlign val="superscript"/>
        <sz val="16"/>
        <color theme="1"/>
        <rFont val="Calibri (Body)"/>
      </rPr>
      <t>2</t>
    </r>
  </si>
  <si>
    <r>
      <t>500 m</t>
    </r>
    <r>
      <rPr>
        <vertAlign val="superscript"/>
        <sz val="16"/>
        <color theme="1"/>
        <rFont val="Calibri (Body)"/>
      </rPr>
      <t>2</t>
    </r>
    <r>
      <rPr>
        <sz val="16"/>
        <color theme="1"/>
        <rFont val="Calibri"/>
        <family val="2"/>
        <scheme val="minor"/>
      </rPr>
      <t xml:space="preserve"> / 5381 ft2</t>
    </r>
  </si>
  <si>
    <r>
      <t>103 m</t>
    </r>
    <r>
      <rPr>
        <vertAlign val="superscript"/>
        <sz val="16"/>
        <color theme="1"/>
        <rFont val="Calibri (Body)"/>
      </rPr>
      <t>2</t>
    </r>
    <r>
      <rPr>
        <sz val="16"/>
        <color theme="1"/>
        <rFont val="Calibri"/>
        <family val="2"/>
        <scheme val="minor"/>
      </rPr>
      <t xml:space="preserve"> / 1109 ft</t>
    </r>
    <r>
      <rPr>
        <vertAlign val="superscript"/>
        <sz val="16"/>
        <color theme="1"/>
        <rFont val="Calibri (Body)"/>
      </rPr>
      <t>2</t>
    </r>
  </si>
  <si>
    <r>
      <t>16 m</t>
    </r>
    <r>
      <rPr>
        <vertAlign val="superscript"/>
        <sz val="16"/>
        <color rgb="FF000000"/>
        <rFont val="Calibri (Body)"/>
      </rPr>
      <t>2</t>
    </r>
    <r>
      <rPr>
        <sz val="16"/>
        <color rgb="FF000000"/>
        <rFont val="Calibri"/>
        <family val="2"/>
        <scheme val="minor"/>
      </rPr>
      <t xml:space="preserve"> / 172 ft</t>
    </r>
    <r>
      <rPr>
        <vertAlign val="superscript"/>
        <sz val="16"/>
        <color rgb="FF000000"/>
        <rFont val="Calibri (Body)"/>
      </rPr>
      <t>2</t>
    </r>
  </si>
  <si>
    <t>2023 Hire spaces rates</t>
  </si>
  <si>
    <t>baby grand piano</t>
  </si>
  <si>
    <t>Storage space FOR HIRE (in Wood, Magdalene, Julian rooms)</t>
  </si>
  <si>
    <t>concert grand piano (owned by musician, can be hired by contacting her directly)</t>
  </si>
  <si>
    <t xml:space="preserve">As Above </t>
  </si>
  <si>
    <t xml:space="preserve">Concert </t>
  </si>
  <si>
    <t>not available for booking at this time, however, it may be used with Reverend Trin's approval for prayer, funerals, etc.</t>
  </si>
  <si>
    <t>10AM</t>
  </si>
  <si>
    <t xml:space="preserve">n/a </t>
  </si>
  <si>
    <r>
      <rPr>
        <b/>
        <sz val="16"/>
        <color theme="1"/>
        <rFont val="Calibri"/>
        <family val="2"/>
        <scheme val="minor"/>
      </rPr>
      <t>3 hours</t>
    </r>
    <r>
      <rPr>
        <sz val="16"/>
        <color theme="1"/>
        <rFont val="Calibri"/>
        <family val="2"/>
        <scheme val="minor"/>
      </rPr>
      <t>, ground, step-free</t>
    </r>
  </si>
  <si>
    <r>
      <rPr>
        <b/>
        <sz val="16"/>
        <color theme="1"/>
        <rFont val="Calibri"/>
        <family val="2"/>
        <scheme val="minor"/>
      </rPr>
      <t>4 hours</t>
    </r>
    <r>
      <rPr>
        <sz val="16"/>
        <color theme="1"/>
        <rFont val="Calibri"/>
        <family val="2"/>
        <scheme val="minor"/>
      </rPr>
      <t>, ground, step free</t>
    </r>
  </si>
  <si>
    <t xml:space="preserve">Children Birthday /Parties 
</t>
  </si>
  <si>
    <r>
      <rPr>
        <b/>
        <sz val="16"/>
        <color theme="1"/>
        <rFont val="Calibri"/>
        <family val="2"/>
        <scheme val="minor"/>
      </rPr>
      <t>£PH</t>
    </r>
    <r>
      <rPr>
        <sz val="16"/>
        <color theme="1"/>
        <rFont val="Calibri"/>
        <family val="2"/>
        <scheme val="minor"/>
      </rPr>
      <t>, ground, step-free</t>
    </r>
  </si>
  <si>
    <t xml:space="preserve">Seated tables max capacity </t>
  </si>
  <si>
    <t xml:space="preserve">Seated  max capacity </t>
  </si>
  <si>
    <t xml:space="preserve">Standing max capacity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</si>
</sst>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809]* #,##0.00_-;\-[$£-809]* #,##0.00_-;_-[$£-809]* &quot;-&quot;??_-;_-@_-"/>
  </numFmts>
  <fonts count="21">
    <font>
      <sz val="12"/>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i/>
      <sz val="14"/>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i/>
      <sz val="12"/>
      <color theme="1"/>
      <name val="Calibri"/>
      <family val="2"/>
      <scheme val="minor"/>
    </font>
    <font>
      <b/>
      <sz val="18"/>
      <color theme="1"/>
      <name val="Calibri (Body)"/>
    </font>
    <font>
      <sz val="18"/>
      <color theme="1"/>
      <name val="Calibri"/>
      <family val="2"/>
      <scheme val="minor"/>
    </font>
    <font>
      <b/>
      <sz val="16"/>
      <color theme="1"/>
      <name val="Calibri"/>
      <family val="2"/>
      <scheme val="minor"/>
    </font>
    <font>
      <i/>
      <sz val="16"/>
      <color theme="1"/>
      <name val="Calibri"/>
      <family val="2"/>
      <scheme val="minor"/>
    </font>
    <font>
      <sz val="16"/>
      <color theme="1"/>
      <name val="Calibri"/>
      <family val="2"/>
      <scheme val="minor"/>
    </font>
    <font>
      <vertAlign val="superscript"/>
      <sz val="16"/>
      <color theme="1"/>
      <name val="Calibri (Body)"/>
    </font>
    <font>
      <sz val="16"/>
      <color rgb="FFFF0000"/>
      <name val="Calibri"/>
      <family val="2"/>
      <scheme val="minor"/>
    </font>
    <font>
      <sz val="16"/>
      <color rgb="FF000000"/>
      <name val="Calibri"/>
      <family val="2"/>
      <scheme val="minor"/>
    </font>
    <font>
      <vertAlign val="superscript"/>
      <sz val="16"/>
      <color rgb="FF000000"/>
      <name val="Calibri (Body)"/>
    </font>
    <font>
      <b/>
      <i/>
      <sz val="16"/>
      <color theme="1"/>
      <name val="Calibri"/>
      <family val="2"/>
      <scheme val="minor"/>
    </font>
    <font>
      <b/>
      <sz val="16"/>
      <color rgb="FF00B050"/>
      <name val="Calibri"/>
      <family val="2"/>
      <scheme val="minor"/>
    </font>
    <font>
      <b/>
      <sz val="16"/>
      <color rgb="FFFF0000"/>
      <name val="Calibri"/>
      <family val="2"/>
      <scheme val="minor"/>
    </font>
  </fonts>
  <fills count="3">
    <fill>
      <patternFill patternType="none"/>
    </fill>
    <fill>
      <patternFill patternType="gray125"/>
    </fill>
    <fill>
      <patternFill patternType="solid">
        <fgColor theme="7" tint="0.79998168889431442"/>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5">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90">
    <xf numFmtId="0" fontId="0" fillId="0" borderId="0" xfId="0"/>
    <xf numFmtId="0" fontId="0" fillId="0" borderId="0" xfId="0" applyAlignment="1">
      <alignment horizontal="center"/>
    </xf>
    <xf numFmtId="0" fontId="2" fillId="0" borderId="1" xfId="0" applyFont="1" applyBorder="1" applyAlignment="1">
      <alignment horizontal="center" vertical="top" wrapText="1"/>
    </xf>
    <xf numFmtId="0" fontId="3" fillId="0" borderId="1" xfId="0" applyFont="1" applyBorder="1" applyAlignment="1">
      <alignment horizontal="center" vertical="top"/>
    </xf>
    <xf numFmtId="0" fontId="0" fillId="0" borderId="0" xfId="0" applyAlignment="1">
      <alignment vertical="top"/>
    </xf>
    <xf numFmtId="0" fontId="1" fillId="0" borderId="1" xfId="0" applyFont="1" applyBorder="1"/>
    <xf numFmtId="0" fontId="0" fillId="0" borderId="1" xfId="0" applyBorder="1" applyAlignment="1">
      <alignment horizontal="left" vertical="top" wrapText="1"/>
    </xf>
    <xf numFmtId="0" fontId="3" fillId="0" borderId="0" xfId="0" applyFont="1" applyAlignment="1">
      <alignment vertical="top"/>
    </xf>
    <xf numFmtId="0" fontId="0" fillId="0" borderId="0" xfId="0" applyAlignment="1">
      <alignment vertical="top" wrapText="1"/>
    </xf>
    <xf numFmtId="0" fontId="4" fillId="0" borderId="1" xfId="0" applyFont="1" applyBorder="1" applyAlignment="1">
      <alignment horizontal="center" vertical="top"/>
    </xf>
    <xf numFmtId="0" fontId="8" fillId="0" borderId="1" xfId="0" applyFont="1" applyBorder="1" applyAlignment="1">
      <alignment horizontal="left" vertical="top" wrapText="1"/>
    </xf>
    <xf numFmtId="0" fontId="0" fillId="0" borderId="0" xfId="0" applyAlignment="1">
      <alignment horizontal="left" vertical="top"/>
    </xf>
    <xf numFmtId="0" fontId="3" fillId="0" borderId="1" xfId="0" quotePrefix="1" applyFont="1" applyBorder="1" applyAlignment="1">
      <alignment horizontal="center" vertical="top"/>
    </xf>
    <xf numFmtId="0" fontId="2" fillId="0" borderId="0" xfId="0" applyFont="1" applyAlignment="1">
      <alignment vertical="top"/>
    </xf>
    <xf numFmtId="0" fontId="11" fillId="0" borderId="1" xfId="0" applyFont="1" applyBorder="1" applyAlignment="1">
      <alignment horizontal="center" vertical="top" wrapText="1"/>
    </xf>
    <xf numFmtId="0" fontId="11" fillId="0" borderId="1" xfId="0" applyFont="1" applyBorder="1" applyAlignment="1">
      <alignment vertical="top" wrapText="1"/>
    </xf>
    <xf numFmtId="0" fontId="11" fillId="2" borderId="1" xfId="0" applyFont="1" applyFill="1" applyBorder="1" applyAlignment="1">
      <alignment vertical="top" wrapText="1"/>
    </xf>
    <xf numFmtId="0" fontId="12" fillId="0" borderId="1" xfId="0" applyFont="1" applyBorder="1" applyAlignment="1">
      <alignment horizontal="center" vertical="top" wrapText="1"/>
    </xf>
    <xf numFmtId="0" fontId="13" fillId="0" borderId="1" xfId="0" applyFont="1" applyBorder="1" applyAlignment="1">
      <alignment horizontal="center"/>
    </xf>
    <xf numFmtId="0" fontId="13" fillId="0" borderId="1" xfId="0" applyFont="1" applyBorder="1"/>
    <xf numFmtId="1" fontId="13" fillId="0" borderId="1" xfId="0" applyNumberFormat="1" applyFont="1" applyBorder="1" applyAlignment="1">
      <alignment horizontal="center"/>
    </xf>
    <xf numFmtId="1" fontId="13" fillId="0" borderId="11" xfId="0" applyNumberFormat="1" applyFont="1" applyBorder="1" applyAlignment="1">
      <alignment horizontal="center"/>
    </xf>
    <xf numFmtId="164" fontId="13" fillId="0" borderId="1" xfId="0" applyNumberFormat="1" applyFont="1" applyBorder="1" applyAlignment="1">
      <alignment horizontal="center"/>
    </xf>
    <xf numFmtId="164" fontId="15" fillId="0" borderId="1" xfId="0" applyNumberFormat="1" applyFont="1" applyBorder="1" applyAlignment="1">
      <alignment horizontal="center"/>
    </xf>
    <xf numFmtId="0" fontId="13" fillId="0" borderId="10" xfId="0" quotePrefix="1" applyFont="1" applyBorder="1" applyAlignment="1">
      <alignment horizontal="center"/>
    </xf>
    <xf numFmtId="0" fontId="13" fillId="0" borderId="10" xfId="0" applyFont="1" applyBorder="1"/>
    <xf numFmtId="1" fontId="13" fillId="0" borderId="10" xfId="0" applyNumberFormat="1" applyFont="1" applyBorder="1" applyAlignment="1">
      <alignment horizontal="center"/>
    </xf>
    <xf numFmtId="164" fontId="13" fillId="0" borderId="10" xfId="0" applyNumberFormat="1" applyFont="1" applyBorder="1" applyAlignment="1">
      <alignment horizontal="center"/>
    </xf>
    <xf numFmtId="0" fontId="13" fillId="0" borderId="10" xfId="0" applyFont="1" applyBorder="1" applyAlignment="1">
      <alignment horizontal="center"/>
    </xf>
    <xf numFmtId="0" fontId="13" fillId="0" borderId="11" xfId="0" applyFont="1" applyBorder="1" applyAlignment="1">
      <alignment horizontal="center"/>
    </xf>
    <xf numFmtId="0" fontId="13" fillId="0" borderId="11" xfId="0" applyFont="1" applyBorder="1"/>
    <xf numFmtId="164" fontId="13" fillId="0" borderId="11" xfId="0" applyNumberFormat="1" applyFont="1" applyBorder="1" applyAlignment="1">
      <alignment horizontal="center"/>
    </xf>
    <xf numFmtId="0" fontId="13" fillId="0" borderId="11" xfId="0" applyFont="1" applyBorder="1" applyAlignment="1">
      <alignment horizontal="center" vertical="top"/>
    </xf>
    <xf numFmtId="0" fontId="13" fillId="0" borderId="11" xfId="0" applyFont="1" applyBorder="1" applyAlignment="1">
      <alignment vertical="top"/>
    </xf>
    <xf numFmtId="0" fontId="13" fillId="0" borderId="11" xfId="0" applyFont="1" applyBorder="1" applyAlignment="1">
      <alignment vertical="top" wrapText="1"/>
    </xf>
    <xf numFmtId="1" fontId="13" fillId="0" borderId="11" xfId="0" applyNumberFormat="1" applyFont="1" applyBorder="1" applyAlignment="1">
      <alignment horizontal="center" vertical="top"/>
    </xf>
    <xf numFmtId="0" fontId="16" fillId="0" borderId="1" xfId="0" applyFont="1" applyBorder="1"/>
    <xf numFmtId="16" fontId="13" fillId="0" borderId="1" xfId="0" applyNumberFormat="1" applyFont="1" applyBorder="1" applyAlignment="1">
      <alignment horizontal="center"/>
    </xf>
    <xf numFmtId="0" fontId="13" fillId="0" borderId="1" xfId="0" quotePrefix="1" applyFont="1" applyBorder="1" applyAlignment="1">
      <alignment horizontal="center"/>
    </xf>
    <xf numFmtId="0" fontId="15" fillId="0" borderId="1" xfId="0" applyFont="1" applyBorder="1" applyAlignment="1">
      <alignment horizontal="center"/>
    </xf>
    <xf numFmtId="0" fontId="15" fillId="0" borderId="1" xfId="0" applyFont="1" applyBorder="1"/>
    <xf numFmtId="1" fontId="15" fillId="0" borderId="1" xfId="0" applyNumberFormat="1" applyFont="1" applyBorder="1" applyAlignment="1">
      <alignment horizontal="center"/>
    </xf>
    <xf numFmtId="0" fontId="15" fillId="2" borderId="1" xfId="0" applyFont="1" applyFill="1" applyBorder="1" applyAlignment="1">
      <alignment horizontal="center"/>
    </xf>
    <xf numFmtId="0" fontId="13" fillId="0" borderId="1" xfId="0" applyFont="1" applyBorder="1" applyAlignment="1">
      <alignment horizontal="center" vertical="top"/>
    </xf>
    <xf numFmtId="0" fontId="13" fillId="0" borderId="1" xfId="0" applyFont="1" applyBorder="1" applyAlignment="1">
      <alignment vertical="top" wrapText="1"/>
    </xf>
    <xf numFmtId="0" fontId="13" fillId="0" borderId="1" xfId="0" applyFont="1" applyBorder="1" applyAlignment="1">
      <alignment vertical="top"/>
    </xf>
    <xf numFmtId="1" fontId="13" fillId="0" borderId="1" xfId="0" applyNumberFormat="1" applyFont="1" applyBorder="1" applyAlignment="1">
      <alignment horizontal="center" vertical="top"/>
    </xf>
    <xf numFmtId="164" fontId="13" fillId="2" borderId="1" xfId="0" applyNumberFormat="1" applyFont="1" applyFill="1" applyBorder="1" applyAlignment="1">
      <alignment vertical="top"/>
    </xf>
    <xf numFmtId="0" fontId="12" fillId="0" borderId="2" xfId="0" applyFont="1" applyBorder="1" applyAlignment="1">
      <alignment horizontal="center"/>
    </xf>
    <xf numFmtId="0" fontId="12" fillId="0" borderId="5" xfId="0" applyFont="1" applyBorder="1" applyAlignment="1">
      <alignment horizontal="center"/>
    </xf>
    <xf numFmtId="0" fontId="13" fillId="0" borderId="5" xfId="0" applyFont="1" applyBorder="1" applyAlignment="1">
      <alignment horizontal="center"/>
    </xf>
    <xf numFmtId="0" fontId="13" fillId="0" borderId="7" xfId="0" applyFont="1" applyBorder="1" applyAlignment="1">
      <alignment horizontal="center"/>
    </xf>
    <xf numFmtId="0" fontId="13" fillId="0" borderId="0" xfId="0" applyFont="1" applyAlignment="1">
      <alignment horizontal="center"/>
    </xf>
    <xf numFmtId="0" fontId="13" fillId="0" borderId="0" xfId="0" applyFont="1"/>
    <xf numFmtId="0" fontId="18" fillId="0" borderId="0" xfId="0" applyFont="1" applyAlignment="1">
      <alignment horizontal="center"/>
    </xf>
    <xf numFmtId="0" fontId="11" fillId="0" borderId="0" xfId="0" applyFont="1" applyAlignment="1">
      <alignment horizontal="left"/>
    </xf>
    <xf numFmtId="0" fontId="13" fillId="0" borderId="12" xfId="0" applyFont="1" applyBorder="1"/>
    <xf numFmtId="0" fontId="13" fillId="0" borderId="13" xfId="0" applyFont="1" applyBorder="1" applyAlignment="1">
      <alignment horizontal="center"/>
    </xf>
    <xf numFmtId="0" fontId="15" fillId="0" borderId="0" xfId="0" applyFont="1"/>
    <xf numFmtId="0" fontId="15" fillId="0" borderId="14" xfId="0" applyFont="1" applyBorder="1"/>
    <xf numFmtId="0" fontId="15" fillId="0" borderId="0" xfId="0" applyFont="1" applyAlignment="1">
      <alignment horizontal="center"/>
    </xf>
    <xf numFmtId="0" fontId="15" fillId="0" borderId="15" xfId="0" applyFont="1" applyBorder="1"/>
    <xf numFmtId="0" fontId="15" fillId="0" borderId="16" xfId="0" applyFont="1" applyBorder="1"/>
    <xf numFmtId="0" fontId="12" fillId="0" borderId="0" xfId="0" applyFont="1" applyAlignment="1">
      <alignment horizontal="center"/>
    </xf>
    <xf numFmtId="0" fontId="12" fillId="0" borderId="0" xfId="0" applyFont="1"/>
    <xf numFmtId="164" fontId="11" fillId="2" borderId="1" xfId="0" applyNumberFormat="1" applyFont="1" applyFill="1" applyBorder="1" applyAlignment="1">
      <alignment horizontal="center"/>
    </xf>
    <xf numFmtId="0" fontId="19" fillId="0" borderId="1" xfId="0" applyFont="1" applyBorder="1" applyAlignment="1">
      <alignment vertical="top" wrapText="1"/>
    </xf>
    <xf numFmtId="164" fontId="19" fillId="0" borderId="1" xfId="0" applyNumberFormat="1" applyFont="1" applyBorder="1" applyAlignment="1">
      <alignment horizontal="center"/>
    </xf>
    <xf numFmtId="164" fontId="19" fillId="0" borderId="11" xfId="0" applyNumberFormat="1" applyFont="1" applyBorder="1" applyAlignment="1">
      <alignment horizontal="center" vertical="top"/>
    </xf>
    <xf numFmtId="164" fontId="20" fillId="2" borderId="1" xfId="0" applyNumberFormat="1" applyFont="1" applyFill="1" applyBorder="1" applyAlignment="1">
      <alignment horizontal="center"/>
    </xf>
    <xf numFmtId="164" fontId="20" fillId="2" borderId="10" xfId="0" applyNumberFormat="1" applyFont="1" applyFill="1" applyBorder="1" applyAlignment="1">
      <alignment horizontal="center"/>
    </xf>
    <xf numFmtId="164" fontId="20" fillId="2" borderId="11" xfId="0" applyNumberFormat="1" applyFont="1" applyFill="1" applyBorder="1" applyAlignment="1">
      <alignment horizontal="center"/>
    </xf>
    <xf numFmtId="0" fontId="13" fillId="0" borderId="7" xfId="0" applyFont="1" applyBorder="1" applyAlignment="1">
      <alignment horizontal="center" vertical="top"/>
    </xf>
    <xf numFmtId="0" fontId="13" fillId="0" borderId="18" xfId="0" applyFont="1" applyBorder="1" applyAlignment="1">
      <alignment vertical="top"/>
    </xf>
    <xf numFmtId="0" fontId="13" fillId="0" borderId="18" xfId="0" applyFont="1" applyBorder="1" applyAlignment="1">
      <alignment vertical="top" wrapText="1"/>
    </xf>
    <xf numFmtId="1" fontId="13" fillId="0" borderId="18" xfId="0" applyNumberFormat="1" applyFont="1" applyBorder="1" applyAlignment="1">
      <alignment horizontal="center" vertical="top"/>
    </xf>
    <xf numFmtId="1" fontId="13" fillId="0" borderId="8" xfId="0" applyNumberFormat="1" applyFont="1" applyBorder="1" applyAlignment="1">
      <alignment horizontal="center" vertical="top"/>
    </xf>
    <xf numFmtId="164" fontId="19" fillId="0" borderId="17" xfId="0" applyNumberFormat="1" applyFont="1" applyBorder="1" applyAlignment="1">
      <alignment horizontal="center" vertical="top"/>
    </xf>
    <xf numFmtId="164" fontId="15" fillId="2" borderId="11" xfId="0" applyNumberFormat="1" applyFont="1" applyFill="1" applyBorder="1" applyAlignment="1">
      <alignment horizontal="center" vertical="top"/>
    </xf>
    <xf numFmtId="164" fontId="15" fillId="2" borderId="18" xfId="0" applyNumberFormat="1" applyFont="1" applyFill="1" applyBorder="1" applyAlignment="1">
      <alignment horizontal="center" vertical="top"/>
    </xf>
    <xf numFmtId="0" fontId="9" fillId="0" borderId="8" xfId="0" applyFont="1" applyBorder="1" applyAlignment="1">
      <alignment horizontal="center"/>
    </xf>
    <xf numFmtId="0" fontId="10" fillId="0" borderId="8" xfId="0" applyFont="1" applyBorder="1"/>
    <xf numFmtId="0" fontId="12" fillId="0" borderId="3" xfId="0" applyFont="1" applyBorder="1"/>
    <xf numFmtId="0" fontId="12" fillId="0" borderId="4" xfId="0" applyFont="1" applyBorder="1"/>
    <xf numFmtId="0" fontId="12" fillId="0" borderId="0" xfId="0" applyFont="1"/>
    <xf numFmtId="0" fontId="12" fillId="0" borderId="6" xfId="0" applyFont="1" applyBorder="1"/>
    <xf numFmtId="0" fontId="13" fillId="0" borderId="0" xfId="0" applyFont="1"/>
    <xf numFmtId="0" fontId="13" fillId="0" borderId="6" xfId="0" applyFont="1" applyBorder="1"/>
    <xf numFmtId="0" fontId="13" fillId="0" borderId="8" xfId="0" applyFont="1" applyBorder="1"/>
    <xf numFmtId="0" fontId="13" fillId="0" borderId="9" xfId="0" applyFont="1" applyBorder="1"/>
  </cellXfs>
  <cellStyles count="5">
    <cellStyle name="Followed Hyperlink" xfId="2" builtinId="9" hidden="1"/>
    <cellStyle name="Followed Hyperlink" xfId="4" builtinId="9" hidden="1"/>
    <cellStyle name="Hyperlink" xfId="1" builtinId="8" hidden="1"/>
    <cellStyle name="Hyperlink" xfId="3" builtinId="8" hidden="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5"/>
  <sheetViews>
    <sheetView tabSelected="1" showRuler="0" view="pageBreakPreview" zoomScale="120" zoomScaleNormal="100" zoomScaleSheetLayoutView="120" workbookViewId="0">
      <selection activeCell="F9" sqref="F9"/>
    </sheetView>
  </sheetViews>
  <sheetFormatPr defaultColWidth="11" defaultRowHeight="15.75"/>
  <cols>
    <col min="1" max="1" width="14.125" style="1" customWidth="1"/>
    <col min="2" max="2" width="30.5" customWidth="1"/>
    <col min="3" max="3" width="21.375" customWidth="1"/>
    <col min="4" max="5" width="12.875" style="1" customWidth="1"/>
    <col min="6" max="6" width="13.875" style="1" customWidth="1"/>
    <col min="7" max="8" width="14.375" customWidth="1"/>
    <col min="9" max="9" width="31.125" customWidth="1"/>
  </cols>
  <sheetData>
    <row r="1" spans="1:9" ht="20.100000000000001" customHeight="1">
      <c r="A1" s="80" t="s">
        <v>85</v>
      </c>
      <c r="B1" s="81"/>
      <c r="C1" s="81"/>
      <c r="D1" s="81"/>
      <c r="E1" s="81"/>
      <c r="F1" s="81"/>
      <c r="G1" s="81"/>
      <c r="H1" s="81"/>
      <c r="I1" s="81"/>
    </row>
    <row r="2" spans="1:9" ht="66.75" customHeight="1">
      <c r="A2" s="14"/>
      <c r="B2" s="15" t="s">
        <v>21</v>
      </c>
      <c r="C2" s="15" t="s">
        <v>22</v>
      </c>
      <c r="D2" s="14" t="s">
        <v>100</v>
      </c>
      <c r="E2" s="14" t="s">
        <v>99</v>
      </c>
      <c r="F2" s="14" t="s">
        <v>98</v>
      </c>
      <c r="G2" s="16" t="s">
        <v>15</v>
      </c>
      <c r="H2" s="66" t="s">
        <v>96</v>
      </c>
      <c r="I2" s="15" t="s">
        <v>6</v>
      </c>
    </row>
    <row r="3" spans="1:9" ht="21">
      <c r="A3" s="14"/>
      <c r="B3" s="15"/>
      <c r="C3" s="15"/>
      <c r="D3" s="17">
        <v>0.75</v>
      </c>
      <c r="E3" s="17">
        <v>0.85</v>
      </c>
      <c r="F3" s="17">
        <v>0.75</v>
      </c>
      <c r="G3" s="65"/>
      <c r="H3" s="15"/>
      <c r="I3" s="15"/>
    </row>
    <row r="4" spans="1:9" ht="24">
      <c r="A4" s="18">
        <v>1</v>
      </c>
      <c r="B4" s="19" t="s">
        <v>0</v>
      </c>
      <c r="C4" s="19" t="s">
        <v>79</v>
      </c>
      <c r="D4" s="20">
        <f>16/$D$3</f>
        <v>21.333333333333332</v>
      </c>
      <c r="E4" s="21">
        <f>16*$E$3</f>
        <v>13.6</v>
      </c>
      <c r="F4" s="21">
        <f>16*$F$3</f>
        <v>12</v>
      </c>
      <c r="G4" s="69">
        <v>12</v>
      </c>
      <c r="H4" s="22" t="s">
        <v>5</v>
      </c>
      <c r="I4" s="18" t="s">
        <v>20</v>
      </c>
    </row>
    <row r="5" spans="1:9" ht="24">
      <c r="A5" s="18">
        <v>2</v>
      </c>
      <c r="B5" s="19" t="s">
        <v>1</v>
      </c>
      <c r="C5" s="19" t="s">
        <v>80</v>
      </c>
      <c r="D5" s="20">
        <f>35/$D$3</f>
        <v>46.666666666666664</v>
      </c>
      <c r="E5" s="21">
        <f>35*$E$3</f>
        <v>29.75</v>
      </c>
      <c r="F5" s="21">
        <f>35*$F$3</f>
        <v>26.25</v>
      </c>
      <c r="G5" s="69">
        <v>32</v>
      </c>
      <c r="H5" s="67">
        <v>32</v>
      </c>
      <c r="I5" s="18" t="s">
        <v>97</v>
      </c>
    </row>
    <row r="6" spans="1:9" ht="24">
      <c r="A6" s="18">
        <v>3</v>
      </c>
      <c r="B6" s="19" t="s">
        <v>3</v>
      </c>
      <c r="C6" s="19" t="s">
        <v>80</v>
      </c>
      <c r="D6" s="20">
        <f>35/$D$3</f>
        <v>46.666666666666664</v>
      </c>
      <c r="E6" s="21">
        <f>35*$E$3</f>
        <v>29.75</v>
      </c>
      <c r="F6" s="21">
        <f>35*$F$3</f>
        <v>26.25</v>
      </c>
      <c r="G6" s="69">
        <v>32</v>
      </c>
      <c r="H6" s="22" t="s">
        <v>5</v>
      </c>
      <c r="I6" s="18" t="s">
        <v>18</v>
      </c>
    </row>
    <row r="7" spans="1:9" ht="24">
      <c r="A7" s="18">
        <v>4</v>
      </c>
      <c r="B7" s="19" t="s">
        <v>2</v>
      </c>
      <c r="C7" s="19" t="s">
        <v>81</v>
      </c>
      <c r="D7" s="20">
        <f>30/$D$3</f>
        <v>40</v>
      </c>
      <c r="E7" s="21">
        <f>30*$E$3</f>
        <v>25.5</v>
      </c>
      <c r="F7" s="21">
        <f>30*$F$3</f>
        <v>22.5</v>
      </c>
      <c r="G7" s="69">
        <v>32</v>
      </c>
      <c r="H7" s="22" t="s">
        <v>5</v>
      </c>
      <c r="I7" s="18" t="s">
        <v>18</v>
      </c>
    </row>
    <row r="8" spans="1:9" ht="24.75" thickBot="1">
      <c r="A8" s="24" t="s">
        <v>41</v>
      </c>
      <c r="B8" s="25" t="s">
        <v>11</v>
      </c>
      <c r="C8" s="25" t="s">
        <v>82</v>
      </c>
      <c r="D8" s="26" t="s">
        <v>36</v>
      </c>
      <c r="E8" s="26">
        <v>350</v>
      </c>
      <c r="F8" s="26" t="s">
        <v>36</v>
      </c>
      <c r="G8" s="70">
        <v>49</v>
      </c>
      <c r="H8" s="27" t="s">
        <v>5</v>
      </c>
      <c r="I8" s="28" t="s">
        <v>20</v>
      </c>
    </row>
    <row r="9" spans="1:9" ht="24">
      <c r="A9" s="29" t="s">
        <v>38</v>
      </c>
      <c r="B9" s="30" t="s">
        <v>12</v>
      </c>
      <c r="C9" s="30" t="s">
        <v>83</v>
      </c>
      <c r="D9" s="21">
        <v>135</v>
      </c>
      <c r="E9" s="21">
        <v>120</v>
      </c>
      <c r="F9" s="21" t="s">
        <v>53</v>
      </c>
      <c r="G9" s="71">
        <v>42</v>
      </c>
      <c r="H9" s="31" t="s">
        <v>5</v>
      </c>
      <c r="I9" s="29" t="s">
        <v>20</v>
      </c>
    </row>
    <row r="10" spans="1:9" ht="24.75" thickBot="1">
      <c r="A10" s="29" t="s">
        <v>90</v>
      </c>
      <c r="B10" s="25" t="s">
        <v>11</v>
      </c>
      <c r="C10" s="25" t="s">
        <v>82</v>
      </c>
      <c r="D10" s="26" t="s">
        <v>36</v>
      </c>
      <c r="E10" s="26">
        <v>350</v>
      </c>
      <c r="F10" s="26" t="s">
        <v>36</v>
      </c>
      <c r="G10" s="71">
        <v>59</v>
      </c>
      <c r="H10" s="31" t="s">
        <v>5</v>
      </c>
      <c r="I10" s="29" t="s">
        <v>20</v>
      </c>
    </row>
    <row r="11" spans="1:9" s="4" customFormat="1" ht="21">
      <c r="A11" s="32" t="s">
        <v>51</v>
      </c>
      <c r="B11" s="33" t="s">
        <v>52</v>
      </c>
      <c r="C11" s="34" t="s">
        <v>89</v>
      </c>
      <c r="D11" s="35">
        <v>135</v>
      </c>
      <c r="E11" s="35">
        <v>120</v>
      </c>
      <c r="F11" s="35">
        <v>75</v>
      </c>
      <c r="G11" s="78" t="s">
        <v>36</v>
      </c>
      <c r="H11" s="68">
        <v>250</v>
      </c>
      <c r="I11" s="32" t="s">
        <v>94</v>
      </c>
    </row>
    <row r="12" spans="1:9" s="4" customFormat="1" ht="21">
      <c r="A12" s="72"/>
      <c r="B12" s="73"/>
      <c r="C12" s="74"/>
      <c r="D12" s="75"/>
      <c r="E12" s="75"/>
      <c r="F12" s="76"/>
      <c r="G12" s="79" t="s">
        <v>93</v>
      </c>
      <c r="H12" s="77">
        <v>320</v>
      </c>
      <c r="I12" s="32" t="s">
        <v>95</v>
      </c>
    </row>
    <row r="13" spans="1:9" ht="24">
      <c r="A13" s="18" t="s">
        <v>39</v>
      </c>
      <c r="B13" s="19" t="s">
        <v>4</v>
      </c>
      <c r="C13" s="36" t="s">
        <v>84</v>
      </c>
      <c r="D13" s="20">
        <v>10</v>
      </c>
      <c r="E13" s="37" t="s">
        <v>43</v>
      </c>
      <c r="F13" s="38" t="s">
        <v>5</v>
      </c>
      <c r="G13" s="65"/>
      <c r="H13" s="22" t="s">
        <v>5</v>
      </c>
      <c r="I13" s="18" t="s">
        <v>19</v>
      </c>
    </row>
    <row r="14" spans="1:9" ht="21">
      <c r="A14" s="39" t="s">
        <v>40</v>
      </c>
      <c r="B14" s="40" t="s">
        <v>7</v>
      </c>
      <c r="C14" s="34"/>
      <c r="D14" s="41"/>
      <c r="E14" s="39"/>
      <c r="F14" s="39"/>
      <c r="G14" s="42" t="s">
        <v>36</v>
      </c>
      <c r="H14" s="23" t="s">
        <v>36</v>
      </c>
      <c r="I14" s="39" t="s">
        <v>20</v>
      </c>
    </row>
    <row r="15" spans="1:9" s="4" customFormat="1" ht="42">
      <c r="A15" s="43"/>
      <c r="B15" s="44" t="s">
        <v>50</v>
      </c>
      <c r="C15" s="45" t="s">
        <v>26</v>
      </c>
      <c r="D15" s="46"/>
      <c r="E15" s="43"/>
      <c r="F15" s="43"/>
      <c r="G15" s="47"/>
      <c r="H15" s="45"/>
      <c r="I15" s="45"/>
    </row>
    <row r="16" spans="1:9" ht="21">
      <c r="A16" s="48" t="s">
        <v>8</v>
      </c>
      <c r="B16" s="82" t="s">
        <v>9</v>
      </c>
      <c r="C16" s="82"/>
      <c r="D16" s="82"/>
      <c r="E16" s="82"/>
      <c r="F16" s="82"/>
      <c r="G16" s="82"/>
      <c r="H16" s="82"/>
      <c r="I16" s="83"/>
    </row>
    <row r="17" spans="1:9" ht="21">
      <c r="A17" s="49" t="s">
        <v>10</v>
      </c>
      <c r="B17" s="84" t="s">
        <v>77</v>
      </c>
      <c r="C17" s="84"/>
      <c r="D17" s="84"/>
      <c r="E17" s="84"/>
      <c r="F17" s="84"/>
      <c r="G17" s="84"/>
      <c r="H17" s="84"/>
      <c r="I17" s="85"/>
    </row>
    <row r="18" spans="1:9" ht="21">
      <c r="A18" s="50" t="s">
        <v>16</v>
      </c>
      <c r="B18" s="86" t="s">
        <v>17</v>
      </c>
      <c r="C18" s="86"/>
      <c r="D18" s="86"/>
      <c r="E18" s="86"/>
      <c r="F18" s="86"/>
      <c r="G18" s="86"/>
      <c r="H18" s="86"/>
      <c r="I18" s="87"/>
    </row>
    <row r="19" spans="1:9" ht="21">
      <c r="A19" s="51"/>
      <c r="B19" s="88"/>
      <c r="C19" s="88"/>
      <c r="D19" s="88"/>
      <c r="E19" s="88"/>
      <c r="F19" s="88"/>
      <c r="G19" s="88"/>
      <c r="H19" s="88"/>
      <c r="I19" s="89"/>
    </row>
    <row r="20" spans="1:9" ht="21">
      <c r="A20" s="52"/>
      <c r="B20" s="53"/>
      <c r="C20" s="53"/>
      <c r="D20" s="52"/>
      <c r="E20" s="52"/>
      <c r="F20" s="52"/>
      <c r="G20" s="53"/>
      <c r="H20" s="53"/>
      <c r="I20" s="53"/>
    </row>
    <row r="21" spans="1:9" ht="21">
      <c r="A21" s="54" t="s">
        <v>13</v>
      </c>
      <c r="B21" s="53"/>
      <c r="C21" s="53"/>
      <c r="D21" s="52"/>
      <c r="E21" s="52"/>
      <c r="F21" s="52"/>
      <c r="G21" s="53"/>
      <c r="H21" s="53"/>
      <c r="I21" s="53"/>
    </row>
    <row r="22" spans="1:9" ht="21">
      <c r="A22" s="52"/>
      <c r="B22" s="53" t="s">
        <v>14</v>
      </c>
      <c r="C22" s="53"/>
      <c r="D22" s="52"/>
      <c r="E22" s="52"/>
      <c r="F22" s="52"/>
      <c r="G22" s="53"/>
      <c r="H22" s="53"/>
      <c r="I22" s="52" t="s">
        <v>20</v>
      </c>
    </row>
    <row r="23" spans="1:9" ht="21">
      <c r="A23" s="52"/>
      <c r="B23" s="53" t="s">
        <v>23</v>
      </c>
      <c r="C23" s="53"/>
      <c r="D23" s="52"/>
      <c r="E23" s="52"/>
      <c r="F23" s="52"/>
      <c r="G23" s="53"/>
      <c r="H23" s="53"/>
      <c r="I23" s="52" t="s">
        <v>20</v>
      </c>
    </row>
    <row r="24" spans="1:9" ht="21.75" thickBot="1">
      <c r="A24" s="52"/>
      <c r="B24" s="53"/>
      <c r="C24" s="53"/>
      <c r="D24" s="52"/>
      <c r="E24" s="52"/>
      <c r="F24" s="52"/>
      <c r="G24" s="53"/>
      <c r="H24" s="53"/>
      <c r="I24" s="52"/>
    </row>
    <row r="25" spans="1:9" ht="21">
      <c r="A25" s="55" t="s">
        <v>24</v>
      </c>
      <c r="B25" s="53"/>
      <c r="C25" s="53"/>
      <c r="D25" s="52"/>
      <c r="E25" s="52"/>
      <c r="F25" s="52"/>
      <c r="G25" s="53"/>
      <c r="H25" s="56"/>
      <c r="I25" s="57"/>
    </row>
    <row r="26" spans="1:9" ht="21">
      <c r="A26" s="52"/>
      <c r="B26" s="53" t="s">
        <v>32</v>
      </c>
      <c r="C26" s="53"/>
      <c r="D26" s="52"/>
      <c r="E26" s="52"/>
      <c r="F26" s="52"/>
      <c r="G26" s="53"/>
      <c r="H26" s="58" t="s">
        <v>92</v>
      </c>
      <c r="I26" s="59" t="s">
        <v>45</v>
      </c>
    </row>
    <row r="27" spans="1:9" ht="21.75" thickBot="1">
      <c r="A27" s="60">
        <v>15</v>
      </c>
      <c r="B27" s="58" t="s">
        <v>37</v>
      </c>
      <c r="C27" s="58"/>
      <c r="D27" s="60"/>
      <c r="E27" s="60"/>
      <c r="F27" s="60"/>
      <c r="G27" s="53"/>
      <c r="H27" s="61" t="s">
        <v>44</v>
      </c>
      <c r="I27" s="62" t="s">
        <v>46</v>
      </c>
    </row>
    <row r="28" spans="1:9" ht="21">
      <c r="A28" s="60">
        <v>6</v>
      </c>
      <c r="B28" s="53" t="s">
        <v>27</v>
      </c>
      <c r="C28" s="53"/>
      <c r="D28" s="52"/>
      <c r="E28" s="52"/>
      <c r="F28" s="52"/>
      <c r="G28" s="53"/>
      <c r="H28" s="53"/>
      <c r="I28" s="53"/>
    </row>
    <row r="29" spans="1:9" ht="21">
      <c r="A29" s="60">
        <v>2</v>
      </c>
      <c r="B29" s="53" t="s">
        <v>28</v>
      </c>
      <c r="C29" s="53"/>
      <c r="D29" s="52"/>
      <c r="E29" s="52"/>
      <c r="F29" s="52"/>
      <c r="G29" s="53"/>
      <c r="H29" s="53"/>
      <c r="I29" s="53"/>
    </row>
    <row r="30" spans="1:9" ht="21">
      <c r="A30" s="60"/>
      <c r="B30" s="58"/>
      <c r="C30" s="58"/>
      <c r="D30" s="52"/>
      <c r="E30" s="52"/>
      <c r="F30" s="52"/>
      <c r="G30" s="53"/>
      <c r="H30" s="53"/>
      <c r="I30" s="53"/>
    </row>
    <row r="31" spans="1:9" ht="21">
      <c r="A31" s="52">
        <v>150</v>
      </c>
      <c r="B31" s="53" t="s">
        <v>29</v>
      </c>
      <c r="C31" s="53"/>
      <c r="D31" s="52"/>
      <c r="E31" s="52"/>
      <c r="F31" s="52"/>
      <c r="G31" s="53"/>
      <c r="H31" s="53"/>
      <c r="I31" s="53"/>
    </row>
    <row r="32" spans="1:9" ht="21">
      <c r="A32" s="52">
        <v>3</v>
      </c>
      <c r="B32" s="53" t="s">
        <v>49</v>
      </c>
      <c r="C32" s="53"/>
      <c r="D32" s="52"/>
      <c r="E32" s="52"/>
      <c r="F32" s="52"/>
      <c r="G32" s="53"/>
      <c r="H32" s="53"/>
      <c r="I32" s="53"/>
    </row>
    <row r="33" spans="1:9" ht="21">
      <c r="A33" s="52">
        <v>1</v>
      </c>
      <c r="B33" s="53" t="s">
        <v>30</v>
      </c>
      <c r="C33" s="53"/>
      <c r="D33" s="52"/>
      <c r="E33" s="52"/>
      <c r="F33" s="52"/>
      <c r="G33" s="53"/>
      <c r="H33" s="53"/>
      <c r="I33" s="53"/>
    </row>
    <row r="34" spans="1:9" ht="21">
      <c r="A34" s="60">
        <v>1</v>
      </c>
      <c r="B34" s="58" t="s">
        <v>78</v>
      </c>
      <c r="C34" s="53"/>
      <c r="D34" s="52"/>
      <c r="E34" s="52"/>
      <c r="F34" s="52"/>
      <c r="G34" s="53"/>
      <c r="H34" s="53"/>
      <c r="I34" s="53"/>
    </row>
    <row r="35" spans="1:9" ht="21">
      <c r="A35" s="52">
        <v>1</v>
      </c>
      <c r="B35" s="53" t="s">
        <v>86</v>
      </c>
      <c r="C35" s="53"/>
      <c r="D35" s="52"/>
      <c r="E35" s="52"/>
      <c r="F35" s="52"/>
      <c r="G35" s="53"/>
      <c r="H35" s="53"/>
      <c r="I35" s="53"/>
    </row>
    <row r="36" spans="1:9" ht="21">
      <c r="A36" s="52"/>
      <c r="B36" s="53" t="s">
        <v>25</v>
      </c>
      <c r="C36" s="53"/>
      <c r="D36" s="52"/>
      <c r="E36" s="52"/>
      <c r="F36" s="52"/>
      <c r="G36" s="53"/>
      <c r="H36" s="53"/>
      <c r="I36" s="53"/>
    </row>
    <row r="37" spans="1:9" ht="21">
      <c r="A37" s="52">
        <v>1</v>
      </c>
      <c r="B37" s="53" t="s">
        <v>47</v>
      </c>
      <c r="C37" s="53"/>
      <c r="D37" s="52"/>
      <c r="E37" s="52"/>
      <c r="F37" s="52"/>
      <c r="G37" s="53"/>
      <c r="H37" s="53"/>
      <c r="I37" s="53"/>
    </row>
    <row r="38" spans="1:9" ht="21">
      <c r="A38" s="52" t="s">
        <v>33</v>
      </c>
      <c r="B38" s="53" t="s">
        <v>87</v>
      </c>
      <c r="C38" s="53"/>
      <c r="D38" s="52"/>
      <c r="E38" s="52"/>
      <c r="F38" s="52"/>
      <c r="G38" s="53" t="s">
        <v>42</v>
      </c>
      <c r="H38" s="53"/>
      <c r="I38" s="53"/>
    </row>
    <row r="39" spans="1:9" ht="21">
      <c r="A39" s="52"/>
      <c r="B39" s="53"/>
      <c r="C39" s="53"/>
      <c r="D39" s="52"/>
      <c r="E39" s="52"/>
      <c r="F39" s="52"/>
      <c r="G39" s="53"/>
      <c r="H39" s="53"/>
      <c r="I39" s="53"/>
    </row>
    <row r="40" spans="1:9" ht="21">
      <c r="A40" s="55" t="s">
        <v>48</v>
      </c>
      <c r="B40" s="53"/>
      <c r="C40" s="53"/>
      <c r="D40" s="52"/>
      <c r="E40" s="52"/>
      <c r="F40" s="52"/>
      <c r="G40" s="53"/>
      <c r="H40" s="53"/>
      <c r="I40" s="53"/>
    </row>
    <row r="41" spans="1:9" ht="21">
      <c r="A41" s="52">
        <v>20</v>
      </c>
      <c r="B41" s="58" t="s">
        <v>76</v>
      </c>
      <c r="C41" s="53"/>
      <c r="D41" s="52"/>
      <c r="E41" s="52"/>
      <c r="F41" s="52"/>
      <c r="G41" s="53"/>
      <c r="H41" s="53"/>
      <c r="I41" s="53"/>
    </row>
    <row r="42" spans="1:9" ht="21">
      <c r="A42" s="52">
        <v>1</v>
      </c>
      <c r="B42" s="53" t="s">
        <v>88</v>
      </c>
      <c r="C42" s="53"/>
      <c r="D42" s="52"/>
      <c r="E42" s="52"/>
      <c r="F42" s="52"/>
      <c r="G42" s="53"/>
      <c r="H42" s="53"/>
      <c r="I42" s="53"/>
    </row>
    <row r="43" spans="1:9" ht="21">
      <c r="A43" s="63">
        <v>1</v>
      </c>
      <c r="B43" s="64" t="s">
        <v>34</v>
      </c>
      <c r="C43" s="64"/>
      <c r="D43" s="52"/>
      <c r="E43" s="52"/>
      <c r="F43" s="52"/>
      <c r="G43" s="53"/>
      <c r="H43" s="53"/>
      <c r="I43" s="53"/>
    </row>
    <row r="44" spans="1:9" ht="21">
      <c r="A44" s="63">
        <v>1</v>
      </c>
      <c r="B44" s="64" t="s">
        <v>35</v>
      </c>
      <c r="C44" s="64"/>
      <c r="D44" s="52"/>
      <c r="E44" s="52"/>
      <c r="F44" s="52"/>
      <c r="G44" s="53"/>
      <c r="H44" s="53"/>
      <c r="I44" s="53"/>
    </row>
    <row r="45" spans="1:9" ht="21">
      <c r="A45" s="63">
        <v>1</v>
      </c>
      <c r="B45" s="64" t="s">
        <v>31</v>
      </c>
      <c r="C45" s="64"/>
      <c r="D45" s="63"/>
      <c r="E45" s="63"/>
      <c r="F45" s="63"/>
      <c r="G45" s="64"/>
      <c r="H45" s="53"/>
      <c r="I45" s="53"/>
    </row>
  </sheetData>
  <mergeCells count="5">
    <mergeCell ref="A1:I1"/>
    <mergeCell ref="B16:I16"/>
    <mergeCell ref="B17:I17"/>
    <mergeCell ref="B18:I18"/>
    <mergeCell ref="B19:I19"/>
  </mergeCells>
  <phoneticPr fontId="7" type="noConversion"/>
  <pageMargins left="0.25" right="0.25" top="0.75000000000000011" bottom="0.75000000000000011" header="0.30000000000000004" footer="0.30000000000000004"/>
  <pageSetup paperSize="9" scale="4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6D148-E4C0-3F4D-8BBF-7F4A412E84C7}">
  <sheetPr>
    <pageSetUpPr fitToPage="1"/>
  </sheetPr>
  <dimension ref="A1:C33"/>
  <sheetViews>
    <sheetView workbookViewId="0">
      <selection activeCell="C13" sqref="C13"/>
    </sheetView>
  </sheetViews>
  <sheetFormatPr defaultColWidth="11" defaultRowHeight="15.75"/>
  <cols>
    <col min="1" max="1" width="10.875"/>
    <col min="2" max="2" width="26" style="1" bestFit="1" customWidth="1"/>
    <col min="3" max="3" width="122.125" customWidth="1"/>
  </cols>
  <sheetData>
    <row r="1" spans="1:3" ht="18.75">
      <c r="A1" s="2"/>
      <c r="B1" s="2" t="s">
        <v>21</v>
      </c>
      <c r="C1" s="5" t="s">
        <v>54</v>
      </c>
    </row>
    <row r="2" spans="1:3" ht="18.75">
      <c r="A2" s="2"/>
      <c r="B2" s="2"/>
      <c r="C2" s="6"/>
    </row>
    <row r="3" spans="1:3" ht="18.75">
      <c r="A3" s="3">
        <v>1</v>
      </c>
      <c r="B3" s="3" t="s">
        <v>0</v>
      </c>
      <c r="C3" s="6" t="s">
        <v>60</v>
      </c>
    </row>
    <row r="4" spans="1:3" ht="47.25">
      <c r="A4" s="3">
        <v>2</v>
      </c>
      <c r="B4" s="3" t="s">
        <v>1</v>
      </c>
      <c r="C4" s="6" t="s">
        <v>63</v>
      </c>
    </row>
    <row r="5" spans="1:3" ht="18.75">
      <c r="A5" s="3">
        <v>3</v>
      </c>
      <c r="B5" s="3" t="s">
        <v>2</v>
      </c>
      <c r="C5" s="6" t="s">
        <v>65</v>
      </c>
    </row>
    <row r="6" spans="1:3" ht="18.75">
      <c r="A6" s="3">
        <v>4</v>
      </c>
      <c r="B6" s="3" t="s">
        <v>3</v>
      </c>
      <c r="C6" s="6" t="s">
        <v>64</v>
      </c>
    </row>
    <row r="7" spans="1:3" ht="18.75">
      <c r="A7" s="3" t="s">
        <v>61</v>
      </c>
      <c r="B7" s="3" t="s">
        <v>75</v>
      </c>
      <c r="C7" s="6" t="s">
        <v>62</v>
      </c>
    </row>
    <row r="8" spans="1:3" ht="18.75">
      <c r="A8" s="12" t="s">
        <v>41</v>
      </c>
      <c r="B8" s="3" t="s">
        <v>11</v>
      </c>
      <c r="C8" s="6" t="s">
        <v>68</v>
      </c>
    </row>
    <row r="9" spans="1:3" ht="31.5">
      <c r="A9" s="3" t="s">
        <v>38</v>
      </c>
      <c r="B9" s="3" t="s">
        <v>12</v>
      </c>
      <c r="C9" s="6" t="s">
        <v>57</v>
      </c>
    </row>
    <row r="10" spans="1:3" ht="31.5">
      <c r="A10" s="3" t="s">
        <v>51</v>
      </c>
      <c r="B10" s="3" t="s">
        <v>52</v>
      </c>
      <c r="C10" s="6" t="s">
        <v>59</v>
      </c>
    </row>
    <row r="11" spans="1:3" ht="18.75">
      <c r="A11" s="3" t="s">
        <v>39</v>
      </c>
      <c r="B11" s="3" t="s">
        <v>4</v>
      </c>
      <c r="C11" s="6" t="s">
        <v>56</v>
      </c>
    </row>
    <row r="12" spans="1:3" ht="18.75">
      <c r="A12" s="9" t="s">
        <v>40</v>
      </c>
      <c r="B12" s="9" t="s">
        <v>7</v>
      </c>
      <c r="C12" s="10" t="s">
        <v>55</v>
      </c>
    </row>
    <row r="13" spans="1:3" ht="18.75">
      <c r="A13" s="9">
        <v>5</v>
      </c>
      <c r="B13" s="9" t="s">
        <v>67</v>
      </c>
      <c r="C13" s="10" t="s">
        <v>91</v>
      </c>
    </row>
    <row r="14" spans="1:3" ht="37.5">
      <c r="A14" s="3"/>
      <c r="B14" s="2" t="s">
        <v>50</v>
      </c>
      <c r="C14" s="6" t="s">
        <v>58</v>
      </c>
    </row>
    <row r="16" spans="1:3" ht="18.75">
      <c r="A16" s="13" t="s">
        <v>71</v>
      </c>
    </row>
    <row r="17" spans="1:3" ht="94.5">
      <c r="A17" s="7"/>
      <c r="B17" s="11" t="s">
        <v>72</v>
      </c>
      <c r="C17" s="8" t="s">
        <v>66</v>
      </c>
    </row>
    <row r="18" spans="1:3" ht="31.5">
      <c r="A18" s="4"/>
      <c r="B18" s="11" t="s">
        <v>69</v>
      </c>
      <c r="C18" s="8" t="s">
        <v>70</v>
      </c>
    </row>
    <row r="19" spans="1:3" ht="63">
      <c r="B19" s="11" t="s">
        <v>73</v>
      </c>
      <c r="C19" s="8" t="s">
        <v>74</v>
      </c>
    </row>
    <row r="20" spans="1:3">
      <c r="C20" s="8"/>
    </row>
    <row r="21" spans="1:3">
      <c r="C21" s="8"/>
    </row>
    <row r="22" spans="1:3">
      <c r="C22" s="8"/>
    </row>
    <row r="23" spans="1:3">
      <c r="C23" s="8"/>
    </row>
    <row r="24" spans="1:3">
      <c r="C24" s="8"/>
    </row>
    <row r="25" spans="1:3">
      <c r="C25" s="8"/>
    </row>
    <row r="26" spans="1:3">
      <c r="C26" s="8"/>
    </row>
    <row r="27" spans="1:3">
      <c r="C27" s="8"/>
    </row>
    <row r="28" spans="1:3">
      <c r="C28" s="8"/>
    </row>
    <row r="29" spans="1:3">
      <c r="C29" s="8"/>
    </row>
    <row r="30" spans="1:3">
      <c r="C30" s="8"/>
    </row>
    <row r="31" spans="1:3">
      <c r="C31" s="8"/>
    </row>
    <row r="32" spans="1:3">
      <c r="C32" s="8"/>
    </row>
    <row r="33" spans="3:3">
      <c r="C33" s="8"/>
    </row>
  </sheetData>
  <printOptions gridLines="1"/>
  <pageMargins left="0.7" right="0.7" top="0.75" bottom="0.75" header="0.3" footer="0.3"/>
  <pageSetup paperSize="9" scale="69"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5911876-8aac-4f9c-b16c-394c2fd33a59">
      <Terms xmlns="http://schemas.microsoft.com/office/infopath/2007/PartnerControls"/>
    </lcf76f155ced4ddcb4097134ff3c332f>
    <TaxCatchAll xmlns="aade82ab-9f89-4c3a-9f1f-27fdd15afd9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E2A1278B6DAE74C984FA5D2481BCF3B" ma:contentTypeVersion="14" ma:contentTypeDescription="Create a new document." ma:contentTypeScope="" ma:versionID="8495321263082b044c0f86f9a1800407">
  <xsd:schema xmlns:xsd="http://www.w3.org/2001/XMLSchema" xmlns:xs="http://www.w3.org/2001/XMLSchema" xmlns:p="http://schemas.microsoft.com/office/2006/metadata/properties" xmlns:ns2="55911876-8aac-4f9c-b16c-394c2fd33a59" xmlns:ns3="aade82ab-9f89-4c3a-9f1f-27fdd15afd96" targetNamespace="http://schemas.microsoft.com/office/2006/metadata/properties" ma:root="true" ma:fieldsID="3181ae86eb365d6a37851e78cd51cbb7" ns2:_="" ns3:_="">
    <xsd:import namespace="55911876-8aac-4f9c-b16c-394c2fd33a59"/>
    <xsd:import namespace="aade82ab-9f89-4c3a-9f1f-27fdd15afd9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11876-8aac-4f9c-b16c-394c2fd33a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7c5a2aa-a9dc-4a32-bb3f-9d95068489d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ade82ab-9f89-4c3a-9f1f-27fdd15afd9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edd647f-e913-4d7b-aa68-1ee505e17133}" ma:internalName="TaxCatchAll" ma:showField="CatchAllData" ma:web="aade82ab-9f89-4c3a-9f1f-27fdd15afd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A1F57F-12C0-4A28-89B2-0F01793C795D}">
  <ds:schemaRefs>
    <ds:schemaRef ds:uri="http://schemas.microsoft.com/office/2006/metadata/properties"/>
    <ds:schemaRef ds:uri="http://schemas.microsoft.com/office/infopath/2007/PartnerControls"/>
    <ds:schemaRef ds:uri="55911876-8aac-4f9c-b16c-394c2fd33a59"/>
    <ds:schemaRef ds:uri="aade82ab-9f89-4c3a-9f1f-27fdd15afd96"/>
  </ds:schemaRefs>
</ds:datastoreItem>
</file>

<file path=customXml/itemProps2.xml><?xml version="1.0" encoding="utf-8"?>
<ds:datastoreItem xmlns:ds="http://schemas.openxmlformats.org/officeDocument/2006/customXml" ds:itemID="{57DA1958-1605-4EC9-9B17-B6CF66541C54}">
  <ds:schemaRefs>
    <ds:schemaRef ds:uri="http://schemas.microsoft.com/sharepoint/v3/contenttype/forms"/>
  </ds:schemaRefs>
</ds:datastoreItem>
</file>

<file path=customXml/itemProps3.xml><?xml version="1.0" encoding="utf-8"?>
<ds:datastoreItem xmlns:ds="http://schemas.openxmlformats.org/officeDocument/2006/customXml" ds:itemID="{CBC71A4E-68BA-4506-8BE5-D9BDCE302C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911876-8aac-4f9c-b16c-394c2fd33a59"/>
    <ds:schemaRef ds:uri="aade82ab-9f89-4c3a-9f1f-27fdd15afd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RATES</vt:lpstr>
      <vt:lpstr>BOOKING NOTES</vt:lpstr>
      <vt:lpstr>'BOOKING NOTES'!Print_Area</vt:lpstr>
      <vt:lpstr>RATES!Print_Area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Antony Edwards</cp:lastModifiedBy>
  <cp:lastPrinted>2022-01-12T17:23:49Z</cp:lastPrinted>
  <dcterms:created xsi:type="dcterms:W3CDTF">2017-05-15T13:58:52Z</dcterms:created>
  <dcterms:modified xsi:type="dcterms:W3CDTF">2024-01-16T01:25:10Z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0x0101002E2A1278B6DAE74C984FA5D2481BCF3B</vt:lpwstr>
  </property>
  <property fmtid="{D5CDD505-2E9C-101B-9397-08002B2CF9AE}" pid="3" name="MediaServiceImageTags">
    <vt:lpwstr/>
  </property>
</Properties>
</file>